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1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<sst xmlns="http://schemas.openxmlformats.org/spreadsheetml/2006/main" count="99" uniqueCount="85">
  <si>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iš viso</t>
  </si>
  <si>
    <t xml:space="preserve">iš jų </t>
  </si>
  <si>
    <t>išvalytų iki nustatytų normų</t>
  </si>
  <si>
    <t>Pakruojo raj.</t>
  </si>
  <si>
    <t>ALYTAUS APSKRITIS</t>
  </si>
  <si>
    <t>Iš viso: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</si>
  <si>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</si>
  <si>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</si>
  <si>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</si>
  <si>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</si>
  <si>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</si>
  <si>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</si>
  <si>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</si>
  <si>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</si>
  <si>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</si>
  <si>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</si>
  <si>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</si>
  <si>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</si>
  <si>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</si>
  <si>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</si>
  <si>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Paviršinės nuotekos išleistos į paviršinius vandenis</t>
  </si>
  <si>
    <t>Apskritis/ Savivaldybė</t>
  </si>
  <si>
    <t>iš jų</t>
  </si>
  <si>
    <t>LIETUVA         VISO:</t>
  </si>
  <si>
    <t>TELŠIŲ APSKRITIS</t>
  </si>
  <si>
    <t>išleista į paviršinius vandenis</t>
  </si>
  <si>
    <t>išleista į natūralias nuotekų filtravimo sistemas</t>
  </si>
  <si>
    <t>nereikalaujančių valymo</t>
  </si>
  <si>
    <t>nepakankamai išvalytų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</si>
  <si>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</si>
  <si>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</si>
  <si>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</si>
  <si>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</si>
  <si>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</si>
  <si>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</si>
  <si>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Alytaus m. sav.</t>
  </si>
  <si>
    <t>Alytaus r. sav.</t>
  </si>
  <si>
    <t>Druskininkų sav.</t>
  </si>
  <si>
    <t>Lazdijų r. sav.</t>
  </si>
  <si>
    <t>Varėnos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</si>
  <si>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</si>
  <si>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</si>
  <si>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</si>
  <si>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</si>
  <si>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</si>
  <si>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</si>
  <si>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</si>
  <si>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</si>
  <si>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m. sav.</t>
  </si>
  <si>
    <t>Klaipėdos r. sav.</t>
  </si>
  <si>
    <t>Kretingos r. sav.</t>
  </si>
  <si>
    <t>Neringos sav.</t>
  </si>
  <si>
    <t>Palangos m.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</si>
  <si>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</si>
  <si>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</si>
  <si>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</si>
  <si>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</si>
  <si>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</si>
  <si>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</si>
  <si>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</si>
  <si>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Mažeikių r. sav.</t>
  </si>
  <si>
    <t>Plungės r. sav.</t>
  </si>
  <si>
    <t>Rietavo sav.</t>
  </si>
  <si>
    <t>Telšių r. sav.</t>
  </si>
  <si>
    <t>Jurbarko r. sav.</t>
  </si>
  <si>
    <t>Pagėgių sav.</t>
  </si>
  <si>
    <t>Šilalės r. sav.</t>
  </si>
  <si>
    <t>Tauragės r. sav.</t>
  </si>
  <si>
    <t>Anykščių r. sav.</t>
  </si>
  <si>
    <t>Ignalinos r. sav.</t>
  </si>
  <si>
    <t>Molėtų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</si>
  <si>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</si>
  <si>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</si>
  <si>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</si>
  <si>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</si>
  <si>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</si>
  <si>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</si>
  <si>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</si>
  <si>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</si>
  <si>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</si>
  <si>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m. sav.</t>
  </si>
  <si>
    <t>Vilniaus r. sav.</t>
  </si>
  <si>
    <t>Buitinės, gamybinės ir komunalinės nuotekos</t>
  </si>
  <si>
    <r>
      <t>Nuotekų išleidimas savivaldybėse 2016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</si>
  <si>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užterštų be valymo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</si>
</sst>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3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25" fillId="31" borderId="6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0" fontId="39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77" applyFont="1" applyFill="1" applyBorder="1" applyAlignment="1">
      <alignment horizontal="right"/>
      <protection/>
    </xf>
    <xf numFmtId="0" fontId="2" fillId="0" borderId="16" xfId="77" applyFont="1" applyFill="1" applyBorder="1" applyAlignment="1">
      <alignment horizontal="right"/>
      <protection/>
    </xf>
    <xf numFmtId="0" fontId="2" fillId="0" borderId="17" xfId="77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Font="1" applyBorder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6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0" fillId="0" borderId="39" xfId="0" applyBorder="1" applyAlignment="1">
      <alignment/>
    </xf>
    <xf numFmtId="0" fontId="0" fillId="0" borderId="4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3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40" xfId="77" applyFont="1" applyFill="1" applyBorder="1" applyAlignment="1">
      <alignment horizontal="left"/>
      <protection/>
    </xf>
    <xf numFmtId="0" fontId="2" fillId="0" borderId="32" xfId="77" applyFont="1" applyFill="1" applyBorder="1" applyAlignment="1">
      <alignment horizontal="left"/>
      <protection/>
    </xf>
    <xf numFmtId="0" fontId="2" fillId="0" borderId="57" xfId="77" applyFont="1" applyFill="1" applyBorder="1" applyAlignment="1">
      <alignment horizontal="left"/>
      <protection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91">
    <cellStyle name="Normal" xfId="0"/>
    <cellStyle name="1 antraštė" xfId="15"/>
    <cellStyle name="1 antraštė 2" xfId="16"/>
    <cellStyle name="2 antraštė" xfId="17"/>
    <cellStyle name="2 antraštė 2" xfId="18"/>
    <cellStyle name="20% – paryškinimas 1" xfId="19"/>
    <cellStyle name="20% – paryškinimas 1 2" xfId="20"/>
    <cellStyle name="20% – paryškinimas 2" xfId="21"/>
    <cellStyle name="20% – paryškinimas 2 2" xfId="22"/>
    <cellStyle name="20% – paryškinimas 3" xfId="23"/>
    <cellStyle name="20% – paryškinimas 3 2" xfId="24"/>
    <cellStyle name="20% – paryškinimas 4" xfId="25"/>
    <cellStyle name="20% – paryškinimas 4 2" xfId="26"/>
    <cellStyle name="20% – paryškinimas 5" xfId="27"/>
    <cellStyle name="20% – paryškinimas 5 2" xfId="28"/>
    <cellStyle name="20% – paryškinimas 6" xfId="29"/>
    <cellStyle name="20% – paryškinimas 6 2" xfId="30"/>
    <cellStyle name="3 antraštė" xfId="31"/>
    <cellStyle name="3 antraštė 2" xfId="32"/>
    <cellStyle name="4 antraštė" xfId="33"/>
    <cellStyle name="4 antraštė 2" xfId="34"/>
    <cellStyle name="40% – paryškinimas 1" xfId="35"/>
    <cellStyle name="40% – paryškinimas 1 2" xfId="36"/>
    <cellStyle name="40% – paryškinimas 2" xfId="37"/>
    <cellStyle name="40% – paryškinimas 2 2" xfId="38"/>
    <cellStyle name="40% – paryškinimas 3" xfId="39"/>
    <cellStyle name="40% – paryškinimas 3 2" xfId="40"/>
    <cellStyle name="40% – paryškinimas 4" xfId="41"/>
    <cellStyle name="40% – paryškinimas 4 2" xfId="42"/>
    <cellStyle name="40% – paryškinimas 5" xfId="43"/>
    <cellStyle name="40% – paryškinimas 5 2" xfId="44"/>
    <cellStyle name="40% – paryškinimas 6" xfId="45"/>
    <cellStyle name="40% – paryškinimas 6 2" xfId="46"/>
    <cellStyle name="60% – paryškinimas 1" xfId="47"/>
    <cellStyle name="60% – paryškinimas 1 2" xfId="48"/>
    <cellStyle name="60% – paryškinimas 2" xfId="49"/>
    <cellStyle name="60% – paryškinimas 2 2" xfId="50"/>
    <cellStyle name="60% – paryškinimas 3" xfId="51"/>
    <cellStyle name="60% – paryškinimas 3 2" xfId="52"/>
    <cellStyle name="60% – paryškinimas 4" xfId="53"/>
    <cellStyle name="60% – paryškinimas 4 2" xfId="54"/>
    <cellStyle name="60% – paryškinimas 5" xfId="55"/>
    <cellStyle name="60% – paryškinimas 5 2" xfId="56"/>
    <cellStyle name="60% – paryškinimas 6" xfId="57"/>
    <cellStyle name="60% – paryškinimas 6 2" xfId="58"/>
    <cellStyle name="Aiškinamasis tekstas" xfId="59"/>
    <cellStyle name="Aiškinamasis tekstas 2" xfId="60"/>
    <cellStyle name="Blogas" xfId="61"/>
    <cellStyle name="Blogas 2" xfId="62"/>
    <cellStyle name="Geras" xfId="63"/>
    <cellStyle name="Geras 2" xfId="64"/>
    <cellStyle name="Įprastas 2" xfId="65"/>
    <cellStyle name="Įspėjimo tekstas" xfId="66"/>
    <cellStyle name="Įspėjimo tekstas 2" xfId="67"/>
    <cellStyle name="Išvestis" xfId="68"/>
    <cellStyle name="Išvestis 2" xfId="69"/>
    <cellStyle name="Įvestis" xfId="70"/>
    <cellStyle name="Įvestis 2" xfId="71"/>
    <cellStyle name="Comma" xfId="72"/>
    <cellStyle name="Comma [0]" xfId="73"/>
    <cellStyle name="Neutralus" xfId="74"/>
    <cellStyle name="Neutralus 2" xfId="75"/>
    <cellStyle name="Normal 2" xfId="76"/>
    <cellStyle name="Normal_Sheet1" xfId="77"/>
    <cellStyle name="Paryškinimas 1" xfId="78"/>
    <cellStyle name="Paryškinimas 1 2" xfId="79"/>
    <cellStyle name="Paryškinimas 2" xfId="80"/>
    <cellStyle name="Paryškinimas 2 2" xfId="81"/>
    <cellStyle name="Paryškinimas 3" xfId="82"/>
    <cellStyle name="Paryškinimas 3 2" xfId="83"/>
    <cellStyle name="Paryškinimas 4" xfId="84"/>
    <cellStyle name="Paryškinimas 4 2" xfId="85"/>
    <cellStyle name="Paryškinimas 5" xfId="86"/>
    <cellStyle name="Paryškinimas 5 2" xfId="87"/>
    <cellStyle name="Paryškinimas 6" xfId="88"/>
    <cellStyle name="Paryškinimas 6 2" xfId="89"/>
    <cellStyle name="Pastaba" xfId="90"/>
    <cellStyle name="Pastaba 2" xfId="91"/>
    <cellStyle name="Pavadinimas" xfId="92"/>
    <cellStyle name="Pavadinimas 2" xfId="93"/>
    <cellStyle name="Percent" xfId="94"/>
    <cellStyle name="Skaičiavimas" xfId="95"/>
    <cellStyle name="Skaičiavimas 2" xfId="96"/>
    <cellStyle name="Suma" xfId="97"/>
    <cellStyle name="Suma 2" xfId="98"/>
    <cellStyle name="Susietas langelis" xfId="99"/>
    <cellStyle name="Susietas langelis 2" xfId="100"/>
    <cellStyle name="Tikrinimo langelis" xfId="101"/>
    <cellStyle name="Tikrinimo langelis 2" xfId="102"/>
    <cellStyle name="Currency" xfId="103"/>
    <cellStyle name="Currency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4.57421875" style="0" bestFit="1" customWidth="1"/>
    <col min="2" max="2" width="14.7109375" style="0" customWidth="1"/>
    <col min="3" max="3" width="14.8515625" style="0" customWidth="1"/>
    <col min="4" max="4" width="11.57421875" style="0" customWidth="1"/>
    <col min="5" max="5" width="10.7109375" style="0" customWidth="1"/>
    <col min="7" max="7" width="9.57421875" style="0" customWidth="1"/>
    <col min="8" max="8" width="10.57421875" style="0" customWidth="1"/>
    <col min="9" max="9" width="9.00390625" style="0" customWidth="1"/>
    <col min="10" max="10" width="10.00390625" style="0" customWidth="1"/>
    <col min="11" max="11" width="10.7109375" style="0" customWidth="1"/>
    <col min="12" max="12" width="11.421875" style="0" customWidth="1"/>
  </cols>
  <sheetData>
    <row r="1" spans="1:12" ht="15.75" thickBot="1">
      <c r="A1" s="67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s="9" customFormat="1" ht="15" customHeight="1">
      <c r="A2" s="70" t="s">
        <v>21</v>
      </c>
      <c r="B2" s="73" t="s">
        <v>82</v>
      </c>
      <c r="C2" s="74"/>
      <c r="D2" s="74"/>
      <c r="E2" s="74"/>
      <c r="F2" s="74"/>
      <c r="G2" s="74"/>
      <c r="H2" s="88" t="s">
        <v>20</v>
      </c>
      <c r="I2" s="89"/>
      <c r="J2" s="89"/>
      <c r="K2" s="89"/>
      <c r="L2" s="90"/>
    </row>
    <row r="3" spans="1:12" s="9" customFormat="1" ht="15" customHeight="1">
      <c r="A3" s="71"/>
      <c r="B3" s="77" t="s">
        <v>25</v>
      </c>
      <c r="C3" s="75"/>
      <c r="D3" s="75"/>
      <c r="E3" s="75"/>
      <c r="F3" s="76"/>
      <c r="G3" s="86" t="s">
        <v>26</v>
      </c>
      <c r="H3" s="81" t="s">
        <v>0</v>
      </c>
      <c r="I3" s="82" t="s">
        <v>1</v>
      </c>
      <c r="J3" s="83"/>
      <c r="K3" s="83"/>
      <c r="L3" s="84"/>
    </row>
    <row r="4" spans="1:12" s="9" customFormat="1" ht="13.5" customHeight="1">
      <c r="A4" s="71"/>
      <c r="B4" s="79" t="s">
        <v>0</v>
      </c>
      <c r="C4" s="75" t="s">
        <v>22</v>
      </c>
      <c r="D4" s="75"/>
      <c r="E4" s="75"/>
      <c r="F4" s="76"/>
      <c r="G4" s="87"/>
      <c r="H4" s="81"/>
      <c r="I4" s="78" t="s">
        <v>2</v>
      </c>
      <c r="J4" s="78" t="s">
        <v>28</v>
      </c>
      <c r="K4" s="78" t="s">
        <v>84</v>
      </c>
      <c r="L4" s="85" t="s">
        <v>27</v>
      </c>
    </row>
    <row r="5" spans="1:12" s="9" customFormat="1" ht="21" thickBot="1">
      <c r="A5" s="72"/>
      <c r="B5" s="80"/>
      <c r="C5" s="11" t="s">
        <v>27</v>
      </c>
      <c r="D5" s="10" t="s">
        <v>2</v>
      </c>
      <c r="E5" s="10" t="s">
        <v>28</v>
      </c>
      <c r="F5" s="10" t="s">
        <v>84</v>
      </c>
      <c r="G5" s="87"/>
      <c r="H5" s="91"/>
      <c r="I5" s="92"/>
      <c r="J5" s="93"/>
      <c r="K5" s="93"/>
      <c r="L5" s="94"/>
    </row>
    <row r="6" spans="1:12" ht="13.5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12.75">
      <c r="A7" s="15" t="s">
        <v>35</v>
      </c>
      <c r="B7" s="4">
        <v>3667.631</v>
      </c>
      <c r="C7" s="1"/>
      <c r="D7" s="1">
        <v>3667.631</v>
      </c>
      <c r="E7" s="1"/>
      <c r="F7" s="1"/>
      <c r="G7" s="23"/>
      <c r="H7" s="33">
        <v>2327.778</v>
      </c>
      <c r="I7" s="1">
        <v>88.942</v>
      </c>
      <c r="J7" s="1"/>
      <c r="K7" s="1">
        <v>1803.499</v>
      </c>
      <c r="L7" s="45">
        <v>435.337</v>
      </c>
    </row>
    <row r="8" spans="1:12" ht="12.75">
      <c r="A8" s="12" t="s">
        <v>36</v>
      </c>
      <c r="B8" s="4">
        <v>4128.665</v>
      </c>
      <c r="C8" s="2">
        <v>3957.013</v>
      </c>
      <c r="D8" s="2">
        <v>159.392</v>
      </c>
      <c r="E8" s="2">
        <v>10.46</v>
      </c>
      <c r="F8" s="2">
        <v>1.8</v>
      </c>
      <c r="G8" s="22"/>
      <c r="H8" s="33">
        <v>43.246</v>
      </c>
      <c r="I8" s="2">
        <v>22.873</v>
      </c>
      <c r="J8" s="2">
        <v>7.921</v>
      </c>
      <c r="K8" s="2"/>
      <c r="L8" s="30">
        <v>12.452</v>
      </c>
    </row>
    <row r="9" spans="1:12" ht="12.75">
      <c r="A9" s="12" t="s">
        <v>37</v>
      </c>
      <c r="B9" s="4">
        <v>1701.526</v>
      </c>
      <c r="C9" s="2"/>
      <c r="D9" s="2">
        <v>1701.526</v>
      </c>
      <c r="E9" s="2"/>
      <c r="F9" s="2"/>
      <c r="G9" s="22"/>
      <c r="H9" s="33">
        <v>35.207</v>
      </c>
      <c r="I9" s="2"/>
      <c r="J9" s="2"/>
      <c r="K9" s="2"/>
      <c r="L9" s="30">
        <v>35.207</v>
      </c>
    </row>
    <row r="10" spans="1:12" ht="12.75">
      <c r="A10" s="12" t="s">
        <v>38</v>
      </c>
      <c r="B10" s="4">
        <v>281.04</v>
      </c>
      <c r="C10" s="2"/>
      <c r="D10" s="2">
        <v>281.04</v>
      </c>
      <c r="E10" s="2"/>
      <c r="F10" s="2"/>
      <c r="G10" s="22"/>
      <c r="H10" s="33">
        <v>3.272</v>
      </c>
      <c r="I10" s="2">
        <v>2.866</v>
      </c>
      <c r="J10" s="2">
        <v>0.406</v>
      </c>
      <c r="K10" s="2"/>
      <c r="L10" s="30"/>
    </row>
    <row r="11" spans="1:12" ht="13.5" thickBot="1">
      <c r="A11" s="13" t="s">
        <v>39</v>
      </c>
      <c r="B11" s="4">
        <v>491.318</v>
      </c>
      <c r="C11" s="3"/>
      <c r="D11" s="3">
        <v>491.318</v>
      </c>
      <c r="E11" s="3"/>
      <c r="F11" s="3"/>
      <c r="G11" s="24">
        <v>23.621</v>
      </c>
      <c r="H11" s="33">
        <v>203.773</v>
      </c>
      <c r="I11" s="3">
        <v>21.218</v>
      </c>
      <c r="J11" s="3">
        <v>182.555</v>
      </c>
      <c r="K11" s="3"/>
      <c r="L11" s="30"/>
    </row>
    <row r="12" spans="1:12" ht="13.5" thickBot="1">
      <c r="A12" s="7" t="s">
        <v>5</v>
      </c>
      <c r="B12" s="43">
        <f>SUM(B7:B11)</f>
        <v>10270.18</v>
      </c>
      <c r="C12" s="29">
        <f>SUM(C7:C11)</f>
        <v>3957.013</v>
      </c>
      <c r="D12" s="29">
        <f aca="true" t="shared" si="0" ref="D12:L12">SUM(D7:D11)</f>
        <v>6300.907</v>
      </c>
      <c r="E12" s="29">
        <f t="shared" si="0"/>
        <v>10.46</v>
      </c>
      <c r="F12" s="29">
        <f t="shared" si="0"/>
        <v>1.8</v>
      </c>
      <c r="G12" s="44">
        <f t="shared" si="0"/>
        <v>23.621</v>
      </c>
      <c r="H12" s="39">
        <f t="shared" si="0"/>
        <v>2613.276</v>
      </c>
      <c r="I12" s="21">
        <f t="shared" si="0"/>
        <v>135.899</v>
      </c>
      <c r="J12" s="21">
        <f t="shared" si="0"/>
        <v>190.882</v>
      </c>
      <c r="K12" s="21">
        <f t="shared" si="0"/>
        <v>1803.499</v>
      </c>
      <c r="L12" s="31">
        <f t="shared" si="0"/>
        <v>482.996</v>
      </c>
    </row>
    <row r="13" spans="1:12" ht="13.5" thickBot="1">
      <c r="A13" s="64" t="s">
        <v>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</row>
    <row r="14" spans="1:12" ht="12.75">
      <c r="A14" s="15" t="s">
        <v>40</v>
      </c>
      <c r="B14" s="4">
        <v>811.974</v>
      </c>
      <c r="C14" s="1"/>
      <c r="D14" s="1">
        <v>811.974</v>
      </c>
      <c r="E14" s="1"/>
      <c r="F14" s="1"/>
      <c r="G14" s="23"/>
      <c r="H14" s="33">
        <v>318.684</v>
      </c>
      <c r="I14" s="1">
        <v>305.9</v>
      </c>
      <c r="J14" s="1"/>
      <c r="K14" s="1"/>
      <c r="L14" s="45">
        <v>12.784</v>
      </c>
    </row>
    <row r="15" spans="1:12" ht="12.75">
      <c r="A15" s="12" t="s">
        <v>41</v>
      </c>
      <c r="B15" s="4">
        <v>10151.127</v>
      </c>
      <c r="C15" s="2">
        <v>7256.768</v>
      </c>
      <c r="D15" s="2">
        <v>2894.359</v>
      </c>
      <c r="E15" s="2"/>
      <c r="F15" s="2"/>
      <c r="G15" s="22"/>
      <c r="H15" s="33">
        <v>115.746</v>
      </c>
      <c r="I15" s="2">
        <v>22.411</v>
      </c>
      <c r="J15" s="2"/>
      <c r="K15" s="2">
        <v>14.511</v>
      </c>
      <c r="L15" s="30">
        <v>78.824</v>
      </c>
    </row>
    <row r="16" spans="1:12" ht="12.75">
      <c r="A16" s="12" t="s">
        <v>42</v>
      </c>
      <c r="B16" s="4">
        <v>2438632.45</v>
      </c>
      <c r="C16" s="2">
        <v>2436018</v>
      </c>
      <c r="D16" s="28">
        <v>1969.15</v>
      </c>
      <c r="E16" s="2">
        <v>645.3</v>
      </c>
      <c r="F16" s="2"/>
      <c r="G16" s="22"/>
      <c r="H16" s="33">
        <v>375.062</v>
      </c>
      <c r="I16" s="2"/>
      <c r="J16" s="2"/>
      <c r="K16" s="2">
        <v>239.54</v>
      </c>
      <c r="L16" s="30">
        <v>135.522</v>
      </c>
    </row>
    <row r="17" spans="1:12" ht="12.75">
      <c r="A17" s="12" t="s">
        <v>43</v>
      </c>
      <c r="B17" s="4">
        <v>26102.061</v>
      </c>
      <c r="C17" s="2">
        <v>187.071</v>
      </c>
      <c r="D17" s="2">
        <v>25914.99</v>
      </c>
      <c r="E17" s="2"/>
      <c r="F17" s="2"/>
      <c r="G17" s="22"/>
      <c r="H17" s="33">
        <v>6134.796</v>
      </c>
      <c r="I17" s="2">
        <v>84.591</v>
      </c>
      <c r="J17" s="2">
        <v>47.222</v>
      </c>
      <c r="K17" s="2">
        <v>311.326</v>
      </c>
      <c r="L17" s="30">
        <v>5691.657</v>
      </c>
    </row>
    <row r="18" spans="1:12" ht="12.75">
      <c r="A18" s="12" t="s">
        <v>44</v>
      </c>
      <c r="B18" s="4">
        <v>874.911</v>
      </c>
      <c r="C18" s="2">
        <v>4.991</v>
      </c>
      <c r="D18" s="2">
        <v>869.92</v>
      </c>
      <c r="E18" s="2"/>
      <c r="F18" s="2"/>
      <c r="G18" s="22"/>
      <c r="H18" s="33">
        <v>438.503</v>
      </c>
      <c r="I18" s="2">
        <v>124.236</v>
      </c>
      <c r="J18" s="2">
        <v>10.948</v>
      </c>
      <c r="K18" s="2">
        <v>2.815</v>
      </c>
      <c r="L18" s="30">
        <v>300.504</v>
      </c>
    </row>
    <row r="19" spans="1:12" ht="12.75">
      <c r="A19" s="12" t="s">
        <v>45</v>
      </c>
      <c r="B19" s="4">
        <v>4787.807</v>
      </c>
      <c r="C19" s="2">
        <v>1750</v>
      </c>
      <c r="D19" s="2">
        <v>134.29</v>
      </c>
      <c r="E19" s="2">
        <v>2903.517</v>
      </c>
      <c r="F19" s="2"/>
      <c r="G19" s="22"/>
      <c r="H19" s="33">
        <v>3103.342</v>
      </c>
      <c r="I19" s="2">
        <v>1874.583</v>
      </c>
      <c r="J19" s="2">
        <v>12.736</v>
      </c>
      <c r="K19" s="2">
        <v>444.768</v>
      </c>
      <c r="L19" s="30">
        <v>771.255</v>
      </c>
    </row>
    <row r="20" spans="1:12" ht="12.75">
      <c r="A20" s="12" t="s">
        <v>46</v>
      </c>
      <c r="B20" s="4">
        <v>3365.067</v>
      </c>
      <c r="C20" s="2">
        <v>3137.8</v>
      </c>
      <c r="D20" s="2">
        <v>88.267</v>
      </c>
      <c r="E20" s="2"/>
      <c r="F20" s="2">
        <v>139</v>
      </c>
      <c r="G20" s="22"/>
      <c r="H20" s="33">
        <v>114.278</v>
      </c>
      <c r="I20" s="2">
        <v>32.912</v>
      </c>
      <c r="J20" s="2"/>
      <c r="K20" s="2">
        <v>73.477</v>
      </c>
      <c r="L20" s="30">
        <v>7.889</v>
      </c>
    </row>
    <row r="21" spans="1:12" ht="13.5" thickBot="1">
      <c r="A21" s="14" t="s">
        <v>47</v>
      </c>
      <c r="B21" s="41">
        <v>5445.902</v>
      </c>
      <c r="C21" s="3">
        <v>4040</v>
      </c>
      <c r="D21" s="3">
        <v>1282.794</v>
      </c>
      <c r="E21" s="3">
        <v>122.503</v>
      </c>
      <c r="F21" s="3">
        <v>0.605</v>
      </c>
      <c r="G21" s="24"/>
      <c r="H21" s="33">
        <v>189.173</v>
      </c>
      <c r="I21" s="3">
        <v>57.783</v>
      </c>
      <c r="J21" s="3">
        <v>14.479</v>
      </c>
      <c r="K21" s="3"/>
      <c r="L21" s="30">
        <v>116.911</v>
      </c>
    </row>
    <row r="22" spans="1:12" ht="13.5" thickBot="1">
      <c r="A22" s="7" t="s">
        <v>5</v>
      </c>
      <c r="B22" s="25">
        <f>SUM(B14:B21)</f>
        <v>2490171.2989999996</v>
      </c>
      <c r="C22" s="21">
        <f aca="true" t="shared" si="1" ref="C22:L22">SUM(C14:C21)</f>
        <v>2452394.63</v>
      </c>
      <c r="D22" s="21">
        <f t="shared" si="1"/>
        <v>33965.744</v>
      </c>
      <c r="E22" s="21">
        <f t="shared" si="1"/>
        <v>3671.32</v>
      </c>
      <c r="F22" s="21">
        <f t="shared" si="1"/>
        <v>139.605</v>
      </c>
      <c r="G22" s="32">
        <f t="shared" si="1"/>
        <v>0</v>
      </c>
      <c r="H22" s="39">
        <f t="shared" si="1"/>
        <v>10789.584</v>
      </c>
      <c r="I22" s="21">
        <f t="shared" si="1"/>
        <v>2502.4159999999997</v>
      </c>
      <c r="J22" s="21">
        <f t="shared" si="1"/>
        <v>85.385</v>
      </c>
      <c r="K22" s="21">
        <f t="shared" si="1"/>
        <v>1086.4370000000001</v>
      </c>
      <c r="L22" s="31">
        <f t="shared" si="1"/>
        <v>7115.3460000000005</v>
      </c>
    </row>
    <row r="23" spans="1:12" ht="13.5" thickBot="1">
      <c r="A23" s="64" t="s">
        <v>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2" ht="12.75">
      <c r="A24" s="15" t="s">
        <v>48</v>
      </c>
      <c r="B24" s="4">
        <v>63702</v>
      </c>
      <c r="C24" s="1">
        <v>47264.281</v>
      </c>
      <c r="D24" s="1">
        <v>16418.587</v>
      </c>
      <c r="E24" s="1"/>
      <c r="F24" s="1">
        <v>19.132</v>
      </c>
      <c r="G24" s="23"/>
      <c r="H24" s="33">
        <v>11452.234</v>
      </c>
      <c r="I24" s="1">
        <v>970.97</v>
      </c>
      <c r="J24" s="1">
        <v>341.931</v>
      </c>
      <c r="K24" s="1">
        <v>5413.099</v>
      </c>
      <c r="L24" s="45">
        <v>4726.234</v>
      </c>
    </row>
    <row r="25" spans="1:12" ht="12.75">
      <c r="A25" s="12" t="s">
        <v>49</v>
      </c>
      <c r="B25" s="4">
        <v>797.921</v>
      </c>
      <c r="C25" s="2"/>
      <c r="D25" s="2">
        <v>477.64</v>
      </c>
      <c r="E25" s="2">
        <v>320.281</v>
      </c>
      <c r="F25" s="2"/>
      <c r="G25" s="22"/>
      <c r="H25" s="33">
        <v>338.886</v>
      </c>
      <c r="I25" s="2">
        <v>295.921</v>
      </c>
      <c r="J25" s="2">
        <v>42.965</v>
      </c>
      <c r="K25" s="2"/>
      <c r="L25" s="30"/>
    </row>
    <row r="26" spans="1:12" ht="12.75">
      <c r="A26" s="12" t="s">
        <v>50</v>
      </c>
      <c r="B26" s="4">
        <v>2072.24</v>
      </c>
      <c r="C26" s="2"/>
      <c r="D26" s="2">
        <v>2062.707</v>
      </c>
      <c r="E26" s="2">
        <v>9.533</v>
      </c>
      <c r="F26" s="2"/>
      <c r="G26" s="22"/>
      <c r="H26" s="33">
        <v>293.873</v>
      </c>
      <c r="I26" s="2">
        <v>29.395</v>
      </c>
      <c r="J26" s="2"/>
      <c r="K26" s="2">
        <v>34.66</v>
      </c>
      <c r="L26" s="30">
        <v>229.818</v>
      </c>
    </row>
    <row r="27" spans="1:12" ht="12.75">
      <c r="A27" s="12" t="s">
        <v>51</v>
      </c>
      <c r="B27" s="4">
        <v>388.127</v>
      </c>
      <c r="C27" s="2"/>
      <c r="D27" s="28">
        <v>388.127</v>
      </c>
      <c r="E27" s="2"/>
      <c r="F27" s="2"/>
      <c r="G27" s="22"/>
      <c r="H27" s="33">
        <v>7.157</v>
      </c>
      <c r="I27" s="2"/>
      <c r="J27" s="2"/>
      <c r="K27" s="2">
        <v>7.157</v>
      </c>
      <c r="L27" s="30"/>
    </row>
    <row r="28" spans="1:12" ht="12.75">
      <c r="A28" s="12" t="s">
        <v>52</v>
      </c>
      <c r="B28" s="4">
        <v>2946.25</v>
      </c>
      <c r="C28" s="2"/>
      <c r="D28" s="2">
        <v>2946.25</v>
      </c>
      <c r="E28" s="2"/>
      <c r="F28" s="2"/>
      <c r="G28" s="22"/>
      <c r="H28" s="33">
        <v>32.857</v>
      </c>
      <c r="I28" s="2">
        <v>25.819</v>
      </c>
      <c r="J28" s="2"/>
      <c r="K28" s="2"/>
      <c r="L28" s="30">
        <v>7.038</v>
      </c>
    </row>
    <row r="29" spans="1:12" ht="12.75">
      <c r="A29" s="12" t="s">
        <v>53</v>
      </c>
      <c r="B29" s="4">
        <v>532.246</v>
      </c>
      <c r="C29" s="2"/>
      <c r="D29" s="2">
        <v>532.246</v>
      </c>
      <c r="E29" s="2"/>
      <c r="F29" s="2"/>
      <c r="G29" s="22"/>
      <c r="H29" s="33">
        <v>48.446</v>
      </c>
      <c r="I29" s="2"/>
      <c r="J29" s="2"/>
      <c r="K29" s="2">
        <v>48.446</v>
      </c>
      <c r="L29" s="30"/>
    </row>
    <row r="30" spans="1:12" ht="13.5" thickBot="1">
      <c r="A30" s="14" t="s">
        <v>54</v>
      </c>
      <c r="B30" s="4">
        <v>5865.353</v>
      </c>
      <c r="C30" s="3">
        <v>2928.5</v>
      </c>
      <c r="D30" s="3">
        <v>2928.678</v>
      </c>
      <c r="E30" s="3"/>
      <c r="F30" s="3">
        <v>8.175</v>
      </c>
      <c r="G30" s="24"/>
      <c r="H30" s="33">
        <v>338.804</v>
      </c>
      <c r="I30" s="3">
        <v>59.958</v>
      </c>
      <c r="J30" s="3"/>
      <c r="K30" s="3"/>
      <c r="L30" s="30">
        <v>278.846</v>
      </c>
    </row>
    <row r="31" spans="1:12" ht="13.5" thickBot="1">
      <c r="A31" s="7" t="s">
        <v>5</v>
      </c>
      <c r="B31" s="40">
        <f>SUM(B24:B30)</f>
        <v>76304.137</v>
      </c>
      <c r="C31" s="26">
        <f aca="true" t="shared" si="2" ref="C31:L31">SUM(C24:C30)</f>
        <v>50192.781</v>
      </c>
      <c r="D31" s="26">
        <f>SUM(D24:D30)</f>
        <v>25754.234999999997</v>
      </c>
      <c r="E31" s="26">
        <f t="shared" si="2"/>
        <v>329.814</v>
      </c>
      <c r="F31" s="26">
        <f t="shared" si="2"/>
        <v>27.307000000000002</v>
      </c>
      <c r="G31" s="35">
        <f t="shared" si="2"/>
        <v>0</v>
      </c>
      <c r="H31" s="40">
        <f t="shared" si="2"/>
        <v>12512.257</v>
      </c>
      <c r="I31" s="26">
        <f t="shared" si="2"/>
        <v>1382.063</v>
      </c>
      <c r="J31" s="26">
        <f t="shared" si="2"/>
        <v>384.89599999999996</v>
      </c>
      <c r="K31" s="26">
        <f t="shared" si="2"/>
        <v>5503.362</v>
      </c>
      <c r="L31" s="36">
        <f t="shared" si="2"/>
        <v>5241.936</v>
      </c>
    </row>
    <row r="32" spans="1:12" ht="13.5" thickBot="1">
      <c r="A32" s="64" t="s">
        <v>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</row>
    <row r="33" spans="1:12" ht="12.75">
      <c r="A33" s="15" t="s">
        <v>55</v>
      </c>
      <c r="B33" s="4">
        <v>461.02</v>
      </c>
      <c r="C33" s="1"/>
      <c r="D33" s="1">
        <v>16.84</v>
      </c>
      <c r="E33" s="1">
        <v>444.18</v>
      </c>
      <c r="F33" s="1"/>
      <c r="G33" s="23"/>
      <c r="H33" s="33">
        <v>77.118</v>
      </c>
      <c r="I33" s="1">
        <v>77.118</v>
      </c>
      <c r="J33" s="1"/>
      <c r="K33" s="1"/>
      <c r="L33" s="45"/>
    </row>
    <row r="34" spans="1:12" ht="12.75">
      <c r="A34" s="12" t="s">
        <v>56</v>
      </c>
      <c r="B34" s="4">
        <v>3831.508</v>
      </c>
      <c r="C34" s="2">
        <v>3457.4</v>
      </c>
      <c r="D34" s="2">
        <v>370.676</v>
      </c>
      <c r="E34" s="2">
        <v>3.432</v>
      </c>
      <c r="F34" s="2"/>
      <c r="G34" s="22"/>
      <c r="H34" s="33">
        <v>272.598</v>
      </c>
      <c r="I34" s="2">
        <v>41.333</v>
      </c>
      <c r="J34" s="2"/>
      <c r="K34" s="2"/>
      <c r="L34" s="30">
        <v>231.265</v>
      </c>
    </row>
    <row r="35" spans="1:12" ht="12.75">
      <c r="A35" s="12" t="s">
        <v>57</v>
      </c>
      <c r="B35" s="4">
        <v>5157.368</v>
      </c>
      <c r="C35" s="2"/>
      <c r="D35" s="2">
        <v>5149.978</v>
      </c>
      <c r="E35" s="2">
        <v>7.39</v>
      </c>
      <c r="F35" s="2"/>
      <c r="G35" s="22"/>
      <c r="H35" s="33">
        <v>3017.13</v>
      </c>
      <c r="I35" s="2">
        <v>23.439</v>
      </c>
      <c r="J35" s="2">
        <v>34.92</v>
      </c>
      <c r="K35" s="2">
        <v>236.685</v>
      </c>
      <c r="L35" s="30">
        <v>2722.086</v>
      </c>
    </row>
    <row r="36" spans="1:12" ht="12.75">
      <c r="A36" s="13" t="s">
        <v>58</v>
      </c>
      <c r="B36" s="4">
        <v>1262.31</v>
      </c>
      <c r="C36" s="3"/>
      <c r="D36" s="3">
        <v>1262.31</v>
      </c>
      <c r="E36" s="3"/>
      <c r="F36" s="3"/>
      <c r="G36" s="24"/>
      <c r="H36" s="33">
        <v>47.167</v>
      </c>
      <c r="I36" s="2">
        <v>39.226</v>
      </c>
      <c r="J36" s="2"/>
      <c r="K36" s="2"/>
      <c r="L36" s="30">
        <v>7.941</v>
      </c>
    </row>
    <row r="37" spans="1:12" ht="13.5" thickBot="1">
      <c r="A37" s="14" t="s">
        <v>59</v>
      </c>
      <c r="B37" s="4">
        <v>1344.611</v>
      </c>
      <c r="C37" s="3"/>
      <c r="D37" s="3">
        <v>1319.418</v>
      </c>
      <c r="E37" s="3">
        <v>25.193</v>
      </c>
      <c r="F37" s="3"/>
      <c r="G37" s="24"/>
      <c r="H37" s="33">
        <v>481.19</v>
      </c>
      <c r="I37" s="3">
        <v>34.875</v>
      </c>
      <c r="J37" s="3"/>
      <c r="K37" s="3">
        <v>38.736</v>
      </c>
      <c r="L37" s="30">
        <v>407.579</v>
      </c>
    </row>
    <row r="38" spans="1:12" ht="13.5" thickBot="1">
      <c r="A38" s="8" t="s">
        <v>5</v>
      </c>
      <c r="B38" s="40">
        <f aca="true" t="shared" si="3" ref="B38:L38">SUM(B33:B37)</f>
        <v>12056.817000000001</v>
      </c>
      <c r="C38" s="26">
        <f t="shared" si="3"/>
        <v>3457.4</v>
      </c>
      <c r="D38" s="26">
        <f t="shared" si="3"/>
        <v>8119.222</v>
      </c>
      <c r="E38" s="26">
        <f t="shared" si="3"/>
        <v>480.195</v>
      </c>
      <c r="F38" s="26">
        <f t="shared" si="3"/>
        <v>0</v>
      </c>
      <c r="G38" s="35">
        <f t="shared" si="3"/>
        <v>0</v>
      </c>
      <c r="H38" s="40">
        <f t="shared" si="3"/>
        <v>3895.203</v>
      </c>
      <c r="I38" s="26">
        <f t="shared" si="3"/>
        <v>215.99099999999999</v>
      </c>
      <c r="J38" s="26">
        <f t="shared" si="3"/>
        <v>34.92</v>
      </c>
      <c r="K38" s="26">
        <f t="shared" si="3"/>
        <v>275.421</v>
      </c>
      <c r="L38" s="36">
        <f t="shared" si="3"/>
        <v>3368.8709999999996</v>
      </c>
    </row>
    <row r="39" spans="1:12" ht="13.5" thickBot="1">
      <c r="A39" s="64" t="s">
        <v>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</row>
    <row r="40" spans="1:12" ht="12.75">
      <c r="A40" s="15" t="s">
        <v>29</v>
      </c>
      <c r="B40" s="4">
        <v>1501.643</v>
      </c>
      <c r="C40" s="1"/>
      <c r="D40" s="1">
        <v>1501.643</v>
      </c>
      <c r="E40" s="1"/>
      <c r="F40" s="1"/>
      <c r="G40" s="23"/>
      <c r="H40" s="33">
        <v>188.631</v>
      </c>
      <c r="I40" s="1">
        <v>179.381</v>
      </c>
      <c r="J40" s="1"/>
      <c r="K40" s="1"/>
      <c r="L40" s="45">
        <v>9.25</v>
      </c>
    </row>
    <row r="41" spans="1:12" ht="12.75">
      <c r="A41" s="12" t="s">
        <v>30</v>
      </c>
      <c r="B41" s="4">
        <v>624.687</v>
      </c>
      <c r="C41" s="2"/>
      <c r="D41" s="2">
        <v>624.687</v>
      </c>
      <c r="E41" s="2"/>
      <c r="F41" s="2"/>
      <c r="G41" s="22"/>
      <c r="H41" s="33">
        <v>78.522</v>
      </c>
      <c r="I41" s="2">
        <v>74.596</v>
      </c>
      <c r="J41" s="2"/>
      <c r="K41" s="2"/>
      <c r="L41" s="30">
        <v>3.926</v>
      </c>
    </row>
    <row r="42" spans="1:12" ht="12.75">
      <c r="A42" s="12" t="s">
        <v>31</v>
      </c>
      <c r="B42" s="4">
        <v>10656.3</v>
      </c>
      <c r="C42" s="2"/>
      <c r="D42" s="2">
        <v>10656.3</v>
      </c>
      <c r="E42" s="2"/>
      <c r="F42" s="2"/>
      <c r="G42" s="22"/>
      <c r="H42" s="33">
        <v>1194.366</v>
      </c>
      <c r="I42" s="2">
        <v>66.731</v>
      </c>
      <c r="J42" s="2"/>
      <c r="K42" s="2"/>
      <c r="L42" s="30">
        <v>1127.635</v>
      </c>
    </row>
    <row r="43" spans="1:12" ht="12.75">
      <c r="A43" s="12" t="s">
        <v>32</v>
      </c>
      <c r="B43" s="4">
        <v>190.281</v>
      </c>
      <c r="C43" s="2"/>
      <c r="D43" s="2">
        <v>121.796</v>
      </c>
      <c r="E43" s="2">
        <v>68.485</v>
      </c>
      <c r="F43" s="2"/>
      <c r="G43" s="22"/>
      <c r="H43" s="33">
        <v>35.507</v>
      </c>
      <c r="I43" s="2">
        <v>35.507</v>
      </c>
      <c r="J43" s="2"/>
      <c r="K43" s="2"/>
      <c r="L43" s="30"/>
    </row>
    <row r="44" spans="1:12" ht="12.75">
      <c r="A44" s="12" t="s">
        <v>33</v>
      </c>
      <c r="B44" s="4">
        <v>1095.623</v>
      </c>
      <c r="C44" s="2"/>
      <c r="D44" s="2">
        <v>1095.623</v>
      </c>
      <c r="E44" s="2"/>
      <c r="F44" s="2"/>
      <c r="G44" s="22"/>
      <c r="H44" s="33">
        <v>166.497</v>
      </c>
      <c r="I44" s="2">
        <v>139.559</v>
      </c>
      <c r="J44" s="2"/>
      <c r="K44" s="2"/>
      <c r="L44" s="30">
        <v>26.938</v>
      </c>
    </row>
    <row r="45" spans="1:12" ht="13.5" thickBot="1">
      <c r="A45" s="12" t="s">
        <v>34</v>
      </c>
      <c r="B45" s="42">
        <v>4761.118</v>
      </c>
      <c r="C45" s="3">
        <v>1825</v>
      </c>
      <c r="D45" s="3">
        <v>2916.268</v>
      </c>
      <c r="E45" s="3">
        <v>19.85</v>
      </c>
      <c r="F45" s="3"/>
      <c r="G45" s="24"/>
      <c r="H45" s="46">
        <v>247.849</v>
      </c>
      <c r="I45" s="3">
        <v>14.669</v>
      </c>
      <c r="J45" s="3"/>
      <c r="K45" s="3"/>
      <c r="L45" s="34">
        <v>233.18</v>
      </c>
    </row>
    <row r="46" spans="1:12" ht="13.5" thickBot="1">
      <c r="A46" s="7" t="s">
        <v>5</v>
      </c>
      <c r="B46" s="39">
        <f>SUM(B40:B45)</f>
        <v>18829.652000000002</v>
      </c>
      <c r="C46" s="21">
        <f aca="true" t="shared" si="4" ref="C46:L46">SUM(C40:C45)</f>
        <v>1825</v>
      </c>
      <c r="D46" s="21">
        <f t="shared" si="4"/>
        <v>16916.317</v>
      </c>
      <c r="E46" s="21">
        <f t="shared" si="4"/>
        <v>88.33500000000001</v>
      </c>
      <c r="F46" s="21">
        <f t="shared" si="4"/>
        <v>0</v>
      </c>
      <c r="G46" s="32">
        <f t="shared" si="4"/>
        <v>0</v>
      </c>
      <c r="H46" s="39">
        <f t="shared" si="4"/>
        <v>1911.372</v>
      </c>
      <c r="I46" s="21">
        <f t="shared" si="4"/>
        <v>510.443</v>
      </c>
      <c r="J46" s="21">
        <f t="shared" si="4"/>
        <v>0</v>
      </c>
      <c r="K46" s="21">
        <f t="shared" si="4"/>
        <v>0</v>
      </c>
      <c r="L46" s="31">
        <f t="shared" si="4"/>
        <v>1400.929</v>
      </c>
    </row>
    <row r="47" spans="1:12" ht="13.5" thickBot="1">
      <c r="A47" s="64" t="s">
        <v>13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</row>
    <row r="48" spans="1:12" ht="12.75">
      <c r="A48" s="18" t="s">
        <v>14</v>
      </c>
      <c r="B48" s="58">
        <v>1055.111</v>
      </c>
      <c r="C48" s="59"/>
      <c r="D48" s="59">
        <v>1055.111</v>
      </c>
      <c r="E48" s="59"/>
      <c r="F48" s="59"/>
      <c r="G48" s="60"/>
      <c r="H48" s="33">
        <v>7830.331</v>
      </c>
      <c r="I48" s="1">
        <v>49.885</v>
      </c>
      <c r="J48" s="1"/>
      <c r="K48" s="1"/>
      <c r="L48" s="45">
        <v>7780.446</v>
      </c>
    </row>
    <row r="49" spans="1:12" ht="12.75">
      <c r="A49" s="17" t="s">
        <v>15</v>
      </c>
      <c r="B49" s="33">
        <v>925.78</v>
      </c>
      <c r="C49" s="2"/>
      <c r="D49" s="2">
        <v>925.78</v>
      </c>
      <c r="E49" s="2"/>
      <c r="F49" s="2"/>
      <c r="G49" s="30"/>
      <c r="H49" s="33">
        <v>32</v>
      </c>
      <c r="I49" s="2"/>
      <c r="J49" s="2"/>
      <c r="K49" s="2"/>
      <c r="L49" s="30">
        <v>32</v>
      </c>
    </row>
    <row r="50" spans="1:12" ht="12.75">
      <c r="A50" s="17" t="s">
        <v>16</v>
      </c>
      <c r="B50" s="33">
        <v>3697.459</v>
      </c>
      <c r="C50" s="2">
        <v>3031</v>
      </c>
      <c r="D50" s="2">
        <v>665.905</v>
      </c>
      <c r="E50" s="2">
        <v>0.554</v>
      </c>
      <c r="F50" s="2"/>
      <c r="G50" s="30"/>
      <c r="H50" s="33"/>
      <c r="I50" s="2"/>
      <c r="J50" s="2"/>
      <c r="K50" s="2"/>
      <c r="L50" s="30"/>
    </row>
    <row r="51" spans="1:12" ht="12.75">
      <c r="A51" s="17" t="s">
        <v>3</v>
      </c>
      <c r="B51" s="33">
        <v>8733.717</v>
      </c>
      <c r="C51" s="2">
        <v>8129.858</v>
      </c>
      <c r="D51" s="2">
        <v>448.946</v>
      </c>
      <c r="E51" s="2">
        <v>154.913</v>
      </c>
      <c r="F51" s="2"/>
      <c r="G51" s="30"/>
      <c r="H51" s="33">
        <v>2.867</v>
      </c>
      <c r="I51" s="2"/>
      <c r="J51" s="2"/>
      <c r="K51" s="2"/>
      <c r="L51" s="30">
        <v>2.867</v>
      </c>
    </row>
    <row r="52" spans="1:12" ht="12.75">
      <c r="A52" s="17" t="s">
        <v>17</v>
      </c>
      <c r="B52" s="33">
        <v>1517.911</v>
      </c>
      <c r="C52" s="2"/>
      <c r="D52" s="2">
        <v>1255.898</v>
      </c>
      <c r="E52" s="2">
        <v>262.013</v>
      </c>
      <c r="F52" s="2"/>
      <c r="G52" s="30"/>
      <c r="H52" s="33">
        <v>685.691</v>
      </c>
      <c r="I52" s="2">
        <v>651.122</v>
      </c>
      <c r="J52" s="2"/>
      <c r="K52" s="2"/>
      <c r="L52" s="30">
        <v>34.569</v>
      </c>
    </row>
    <row r="53" spans="1:12" ht="12.75">
      <c r="A53" s="18" t="s">
        <v>18</v>
      </c>
      <c r="B53" s="33">
        <v>7984.401</v>
      </c>
      <c r="C53" s="1"/>
      <c r="D53" s="1">
        <v>7984.401</v>
      </c>
      <c r="E53" s="1"/>
      <c r="F53" s="1"/>
      <c r="G53" s="45"/>
      <c r="H53" s="33">
        <v>483.194</v>
      </c>
      <c r="I53" s="2">
        <v>34.374</v>
      </c>
      <c r="J53" s="2"/>
      <c r="K53" s="2"/>
      <c r="L53" s="30">
        <v>448.82</v>
      </c>
    </row>
    <row r="54" spans="1:12" ht="13.5" thickBot="1">
      <c r="A54" s="19" t="s">
        <v>19</v>
      </c>
      <c r="B54" s="61">
        <v>2076.686</v>
      </c>
      <c r="C54" s="62">
        <v>1120</v>
      </c>
      <c r="D54" s="62">
        <v>946.28</v>
      </c>
      <c r="E54" s="62">
        <v>10.406</v>
      </c>
      <c r="F54" s="62"/>
      <c r="G54" s="63"/>
      <c r="H54" s="46">
        <v>26.752</v>
      </c>
      <c r="I54" s="3">
        <v>11.752</v>
      </c>
      <c r="J54" s="3">
        <v>15</v>
      </c>
      <c r="K54" s="3"/>
      <c r="L54" s="34"/>
    </row>
    <row r="55" spans="1:12" ht="13.5" thickBot="1">
      <c r="A55" s="6" t="s">
        <v>5</v>
      </c>
      <c r="B55" s="38">
        <f aca="true" t="shared" si="5" ref="B55:L55">SUM(B48:B54)</f>
        <v>25991.065000000002</v>
      </c>
      <c r="C55" s="32">
        <f t="shared" si="5"/>
        <v>12280.858</v>
      </c>
      <c r="D55" s="32">
        <f t="shared" si="5"/>
        <v>13282.321000000002</v>
      </c>
      <c r="E55" s="21">
        <f t="shared" si="5"/>
        <v>427.886</v>
      </c>
      <c r="F55" s="21">
        <f t="shared" si="5"/>
        <v>0</v>
      </c>
      <c r="G55" s="27">
        <f t="shared" si="5"/>
        <v>0</v>
      </c>
      <c r="H55" s="38">
        <f t="shared" si="5"/>
        <v>9060.835000000001</v>
      </c>
      <c r="I55" s="21">
        <f t="shared" si="5"/>
        <v>747.1329999999999</v>
      </c>
      <c r="J55" s="27">
        <f t="shared" si="5"/>
        <v>15</v>
      </c>
      <c r="K55" s="21">
        <f t="shared" si="5"/>
        <v>0</v>
      </c>
      <c r="L55" s="31">
        <f t="shared" si="5"/>
        <v>8298.702000000001</v>
      </c>
    </row>
    <row r="56" spans="1:12" ht="13.5" thickBot="1">
      <c r="A56" s="64" t="s">
        <v>10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6"/>
    </row>
    <row r="57" spans="1:12" ht="12.75">
      <c r="A57" s="15" t="s">
        <v>64</v>
      </c>
      <c r="B57" s="4">
        <v>1009.695</v>
      </c>
      <c r="C57" s="1"/>
      <c r="D57" s="1">
        <v>879.576</v>
      </c>
      <c r="E57" s="1">
        <v>130.119</v>
      </c>
      <c r="F57" s="1"/>
      <c r="G57" s="23"/>
      <c r="H57" s="33">
        <v>377.57</v>
      </c>
      <c r="I57" s="1">
        <v>121.879</v>
      </c>
      <c r="J57" s="1"/>
      <c r="K57" s="1">
        <v>37.262</v>
      </c>
      <c r="L57" s="45">
        <v>218.429</v>
      </c>
    </row>
    <row r="58" spans="1:12" ht="12.75">
      <c r="A58" s="12" t="s">
        <v>65</v>
      </c>
      <c r="B58" s="4">
        <v>738.368</v>
      </c>
      <c r="C58" s="2"/>
      <c r="D58" s="2">
        <v>255.421</v>
      </c>
      <c r="E58" s="2">
        <v>476.09</v>
      </c>
      <c r="F58" s="2">
        <v>6.857</v>
      </c>
      <c r="G58" s="22"/>
      <c r="H58" s="33">
        <v>12.072</v>
      </c>
      <c r="I58" s="2">
        <v>10.933</v>
      </c>
      <c r="J58" s="2"/>
      <c r="K58" s="2"/>
      <c r="L58" s="30">
        <v>1.139</v>
      </c>
    </row>
    <row r="59" spans="1:12" ht="12.75">
      <c r="A59" s="12" t="s">
        <v>66</v>
      </c>
      <c r="B59" s="4">
        <v>623.656</v>
      </c>
      <c r="C59" s="3"/>
      <c r="D59" s="28">
        <v>623.656</v>
      </c>
      <c r="E59" s="3"/>
      <c r="F59" s="3"/>
      <c r="G59" s="24"/>
      <c r="H59" s="33">
        <v>58.863</v>
      </c>
      <c r="I59" s="2">
        <v>56.363</v>
      </c>
      <c r="J59" s="2">
        <v>2.5</v>
      </c>
      <c r="K59" s="2"/>
      <c r="L59" s="30"/>
    </row>
    <row r="60" spans="1:12" ht="13.5" thickBot="1">
      <c r="A60" s="16" t="s">
        <v>67</v>
      </c>
      <c r="B60" s="42">
        <v>2387.965</v>
      </c>
      <c r="C60" s="3"/>
      <c r="D60" s="3">
        <v>2360.073</v>
      </c>
      <c r="E60" s="3">
        <v>27.892</v>
      </c>
      <c r="F60" s="3"/>
      <c r="G60" s="24"/>
      <c r="H60" s="46">
        <v>587.634</v>
      </c>
      <c r="I60" s="3">
        <v>98.501</v>
      </c>
      <c r="J60" s="3">
        <v>19.133</v>
      </c>
      <c r="K60" s="3"/>
      <c r="L60" s="34">
        <v>470</v>
      </c>
    </row>
    <row r="61" spans="1:12" ht="13.5" thickBot="1">
      <c r="A61" s="6" t="s">
        <v>5</v>
      </c>
      <c r="B61" s="39">
        <f aca="true" t="shared" si="6" ref="B61:L61">SUM(B57:B60)</f>
        <v>4759.684</v>
      </c>
      <c r="C61" s="21">
        <f t="shared" si="6"/>
        <v>0</v>
      </c>
      <c r="D61" s="21">
        <f t="shared" si="6"/>
        <v>4118.726</v>
      </c>
      <c r="E61" s="21">
        <f t="shared" si="6"/>
        <v>634.101</v>
      </c>
      <c r="F61" s="21">
        <f t="shared" si="6"/>
        <v>6.857</v>
      </c>
      <c r="G61" s="32">
        <f t="shared" si="6"/>
        <v>0</v>
      </c>
      <c r="H61" s="39">
        <f t="shared" si="6"/>
        <v>1036.1390000000001</v>
      </c>
      <c r="I61" s="21">
        <f t="shared" si="6"/>
        <v>287.67600000000004</v>
      </c>
      <c r="J61" s="21">
        <f t="shared" si="6"/>
        <v>21.633</v>
      </c>
      <c r="K61" s="21">
        <f t="shared" si="6"/>
        <v>37.262</v>
      </c>
      <c r="L61" s="31">
        <f t="shared" si="6"/>
        <v>689.568</v>
      </c>
    </row>
    <row r="62" spans="1:12" ht="13.5" thickBot="1">
      <c r="A62" s="64" t="s">
        <v>24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6"/>
    </row>
    <row r="63" spans="1:12" ht="12.75">
      <c r="A63" s="15" t="s">
        <v>60</v>
      </c>
      <c r="B63" s="4">
        <v>5255.201</v>
      </c>
      <c r="C63" s="1"/>
      <c r="D63" s="1">
        <v>5250.524</v>
      </c>
      <c r="E63" s="1">
        <v>0.243</v>
      </c>
      <c r="F63" s="1">
        <v>4.434</v>
      </c>
      <c r="G63" s="23"/>
      <c r="H63" s="33">
        <v>789.569</v>
      </c>
      <c r="I63" s="1">
        <v>67.798</v>
      </c>
      <c r="J63" s="1">
        <v>12</v>
      </c>
      <c r="K63" s="1">
        <v>289.163</v>
      </c>
      <c r="L63" s="45">
        <v>420.608</v>
      </c>
    </row>
    <row r="64" spans="1:12" ht="12.75">
      <c r="A64" s="12" t="s">
        <v>61</v>
      </c>
      <c r="B64" s="4">
        <v>1743.762</v>
      </c>
      <c r="C64" s="2"/>
      <c r="D64" s="2">
        <v>1743.762</v>
      </c>
      <c r="E64" s="2"/>
      <c r="F64" s="2"/>
      <c r="G64" s="22"/>
      <c r="H64" s="33">
        <v>146.692</v>
      </c>
      <c r="I64" s="2">
        <v>33.119</v>
      </c>
      <c r="J64" s="2"/>
      <c r="K64" s="2"/>
      <c r="L64" s="30">
        <v>113.573</v>
      </c>
    </row>
    <row r="65" spans="1:12" ht="12.75">
      <c r="A65" s="12" t="s">
        <v>62</v>
      </c>
      <c r="B65" s="4">
        <v>246.848</v>
      </c>
      <c r="C65" s="2"/>
      <c r="D65" s="2">
        <v>246.848</v>
      </c>
      <c r="E65" s="2"/>
      <c r="F65" s="2"/>
      <c r="G65" s="22"/>
      <c r="H65" s="33">
        <v>6</v>
      </c>
      <c r="I65" s="2">
        <v>6</v>
      </c>
      <c r="J65" s="2"/>
      <c r="K65" s="2"/>
      <c r="L65" s="30"/>
    </row>
    <row r="66" spans="1:12" ht="13.5" thickBot="1">
      <c r="A66" s="14" t="s">
        <v>63</v>
      </c>
      <c r="B66" s="42">
        <v>6020.075</v>
      </c>
      <c r="C66" s="3">
        <v>2356</v>
      </c>
      <c r="D66" s="3">
        <v>3664.075</v>
      </c>
      <c r="E66" s="3"/>
      <c r="F66" s="3"/>
      <c r="G66" s="24"/>
      <c r="H66" s="46"/>
      <c r="I66" s="3"/>
      <c r="J66" s="3"/>
      <c r="K66" s="3"/>
      <c r="L66" s="34"/>
    </row>
    <row r="67" spans="1:12" ht="13.5" thickBot="1">
      <c r="A67" s="7" t="s">
        <v>5</v>
      </c>
      <c r="B67" s="39">
        <f>SUM(B63:B66)</f>
        <v>13265.885999999999</v>
      </c>
      <c r="C67" s="21">
        <f aca="true" t="shared" si="7" ref="C67:L67">SUM(C63:C66)</f>
        <v>2356</v>
      </c>
      <c r="D67" s="21">
        <f t="shared" si="7"/>
        <v>10905.208999999999</v>
      </c>
      <c r="E67" s="21">
        <f t="shared" si="7"/>
        <v>0.243</v>
      </c>
      <c r="F67" s="21">
        <f t="shared" si="7"/>
        <v>4.434</v>
      </c>
      <c r="G67" s="32">
        <f t="shared" si="7"/>
        <v>0</v>
      </c>
      <c r="H67" s="39">
        <f t="shared" si="7"/>
        <v>942.261</v>
      </c>
      <c r="I67" s="21">
        <f t="shared" si="7"/>
        <v>106.917</v>
      </c>
      <c r="J67" s="21">
        <f t="shared" si="7"/>
        <v>12</v>
      </c>
      <c r="K67" s="21">
        <f t="shared" si="7"/>
        <v>289.163</v>
      </c>
      <c r="L67" s="31">
        <f t="shared" si="7"/>
        <v>534.181</v>
      </c>
    </row>
    <row r="68" spans="1:12" ht="13.5" thickBot="1">
      <c r="A68" s="64" t="s">
        <v>11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6"/>
    </row>
    <row r="69" spans="1:12" ht="12.75">
      <c r="A69" s="15" t="s">
        <v>68</v>
      </c>
      <c r="B69" s="4">
        <v>1216.856</v>
      </c>
      <c r="C69" s="1"/>
      <c r="D69" s="1">
        <v>1216.856</v>
      </c>
      <c r="E69" s="1"/>
      <c r="F69" s="1"/>
      <c r="G69" s="23">
        <v>1.985</v>
      </c>
      <c r="H69" s="33">
        <v>76.918</v>
      </c>
      <c r="I69" s="1">
        <v>31.068</v>
      </c>
      <c r="J69" s="1"/>
      <c r="K69" s="1">
        <v>45.85</v>
      </c>
      <c r="L69" s="45"/>
    </row>
    <row r="70" spans="1:12" ht="12.75">
      <c r="A70" s="12" t="s">
        <v>69</v>
      </c>
      <c r="B70" s="4">
        <v>5937.413</v>
      </c>
      <c r="C70" s="2">
        <v>5423</v>
      </c>
      <c r="D70" s="2">
        <v>506.113</v>
      </c>
      <c r="E70" s="2">
        <v>8.3</v>
      </c>
      <c r="F70" s="2"/>
      <c r="G70" s="22">
        <v>3.294</v>
      </c>
      <c r="H70" s="33">
        <v>7.536</v>
      </c>
      <c r="I70" s="2">
        <v>7.536</v>
      </c>
      <c r="J70" s="2"/>
      <c r="K70" s="2"/>
      <c r="L70" s="30"/>
    </row>
    <row r="71" spans="1:12" ht="12.75">
      <c r="A71" s="12" t="s">
        <v>70</v>
      </c>
      <c r="B71" s="4">
        <v>3282.906</v>
      </c>
      <c r="C71" s="3">
        <v>3010.91</v>
      </c>
      <c r="D71" s="3">
        <v>271.996</v>
      </c>
      <c r="E71" s="3"/>
      <c r="F71" s="3"/>
      <c r="G71" s="24">
        <v>11.563</v>
      </c>
      <c r="H71" s="33">
        <v>16.544</v>
      </c>
      <c r="I71" s="2">
        <v>16.544</v>
      </c>
      <c r="J71" s="2"/>
      <c r="K71" s="2"/>
      <c r="L71" s="30"/>
    </row>
    <row r="72" spans="1:12" ht="12.75">
      <c r="A72" s="13" t="s">
        <v>71</v>
      </c>
      <c r="B72" s="4">
        <v>3763.648</v>
      </c>
      <c r="C72" s="2"/>
      <c r="D72" s="2">
        <v>3763.648</v>
      </c>
      <c r="E72" s="2"/>
      <c r="F72" s="2"/>
      <c r="G72" s="22">
        <v>3.187</v>
      </c>
      <c r="H72" s="33">
        <v>923.18</v>
      </c>
      <c r="I72" s="2">
        <v>125.551</v>
      </c>
      <c r="J72" s="2">
        <v>4.923</v>
      </c>
      <c r="K72" s="2">
        <v>324.887</v>
      </c>
      <c r="L72" s="30">
        <v>467.819</v>
      </c>
    </row>
    <row r="73" spans="1:12" ht="12.75">
      <c r="A73" s="12" t="s">
        <v>72</v>
      </c>
      <c r="B73" s="4">
        <v>13752.491</v>
      </c>
      <c r="C73" s="1">
        <v>12574</v>
      </c>
      <c r="D73" s="1">
        <v>1178.491</v>
      </c>
      <c r="E73" s="1"/>
      <c r="F73" s="1"/>
      <c r="G73" s="23"/>
      <c r="H73" s="33">
        <v>909.228</v>
      </c>
      <c r="I73" s="2">
        <v>360.812</v>
      </c>
      <c r="J73" s="2"/>
      <c r="K73" s="2">
        <v>548.416</v>
      </c>
      <c r="L73" s="30"/>
    </row>
    <row r="74" spans="1:12" ht="13.5" thickBot="1">
      <c r="A74" s="14" t="s">
        <v>73</v>
      </c>
      <c r="B74" s="42">
        <v>5093.731</v>
      </c>
      <c r="C74" s="3">
        <v>4792.9</v>
      </c>
      <c r="D74" s="3">
        <v>300.831</v>
      </c>
      <c r="E74" s="3"/>
      <c r="F74" s="3"/>
      <c r="G74" s="24">
        <v>9.551</v>
      </c>
      <c r="H74" s="46">
        <v>27.765</v>
      </c>
      <c r="I74" s="3">
        <v>27.765</v>
      </c>
      <c r="J74" s="3"/>
      <c r="K74" s="3"/>
      <c r="L74" s="34"/>
    </row>
    <row r="75" spans="1:12" ht="13.5" thickBot="1">
      <c r="A75" s="7" t="s">
        <v>5</v>
      </c>
      <c r="B75" s="39">
        <f>SUM(B69:B74)</f>
        <v>33047.045</v>
      </c>
      <c r="C75" s="21">
        <f aca="true" t="shared" si="8" ref="C75:L75">SUM(C69:C74)</f>
        <v>25800.809999999998</v>
      </c>
      <c r="D75" s="21">
        <f>SUM(D69:D74)</f>
        <v>7237.935</v>
      </c>
      <c r="E75" s="21">
        <f t="shared" si="8"/>
        <v>8.3</v>
      </c>
      <c r="F75" s="21">
        <f t="shared" si="8"/>
        <v>0</v>
      </c>
      <c r="G75" s="32">
        <f t="shared" si="8"/>
        <v>29.58</v>
      </c>
      <c r="H75" s="39">
        <f t="shared" si="8"/>
        <v>1961.171</v>
      </c>
      <c r="I75" s="21">
        <f t="shared" si="8"/>
        <v>569.276</v>
      </c>
      <c r="J75" s="21">
        <f t="shared" si="8"/>
        <v>4.923</v>
      </c>
      <c r="K75" s="21">
        <f t="shared" si="8"/>
        <v>919.153</v>
      </c>
      <c r="L75" s="31">
        <f t="shared" si="8"/>
        <v>467.819</v>
      </c>
    </row>
    <row r="76" spans="1:12" ht="13.5" thickBot="1">
      <c r="A76" s="64" t="s">
        <v>12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6"/>
    </row>
    <row r="77" spans="1:12" ht="12.75">
      <c r="A77" s="15" t="s">
        <v>74</v>
      </c>
      <c r="B77" s="4">
        <v>76829.773</v>
      </c>
      <c r="C77" s="1">
        <v>74250.032</v>
      </c>
      <c r="D77" s="1">
        <v>1311.185</v>
      </c>
      <c r="E77" s="1">
        <v>1268.556</v>
      </c>
      <c r="F77" s="1"/>
      <c r="G77" s="23">
        <v>6.064</v>
      </c>
      <c r="H77" s="33">
        <v>254.287</v>
      </c>
      <c r="I77" s="1">
        <v>168.462</v>
      </c>
      <c r="J77" s="1">
        <v>63.189</v>
      </c>
      <c r="K77" s="1">
        <v>3.417</v>
      </c>
      <c r="L77" s="45">
        <v>19.219</v>
      </c>
    </row>
    <row r="78" spans="1:12" ht="12.75">
      <c r="A78" s="12" t="s">
        <v>75</v>
      </c>
      <c r="B78" s="4">
        <v>1210.064</v>
      </c>
      <c r="C78" s="2">
        <v>483.396</v>
      </c>
      <c r="D78" s="2">
        <v>52.07</v>
      </c>
      <c r="E78" s="2">
        <v>674.598</v>
      </c>
      <c r="F78" s="2"/>
      <c r="G78" s="22"/>
      <c r="H78" s="33">
        <v>7.976</v>
      </c>
      <c r="I78" s="2">
        <v>7.976</v>
      </c>
      <c r="J78" s="2"/>
      <c r="K78" s="2"/>
      <c r="L78" s="30"/>
    </row>
    <row r="79" spans="1:12" ht="12.75">
      <c r="A79" s="12" t="s">
        <v>76</v>
      </c>
      <c r="B79" s="4">
        <v>274.328</v>
      </c>
      <c r="C79" s="2"/>
      <c r="D79" s="2">
        <v>18.558</v>
      </c>
      <c r="E79" s="2">
        <v>255.77</v>
      </c>
      <c r="F79" s="2"/>
      <c r="G79" s="22"/>
      <c r="H79" s="33">
        <v>7.1</v>
      </c>
      <c r="I79" s="2">
        <v>7.1</v>
      </c>
      <c r="J79" s="2"/>
      <c r="K79" s="2"/>
      <c r="L79" s="30"/>
    </row>
    <row r="80" spans="1:12" ht="12.75">
      <c r="A80" s="12" t="s">
        <v>77</v>
      </c>
      <c r="B80" s="4">
        <v>933.669</v>
      </c>
      <c r="C80" s="2">
        <v>26</v>
      </c>
      <c r="D80" s="2">
        <v>564.677</v>
      </c>
      <c r="E80" s="2">
        <v>342.992</v>
      </c>
      <c r="F80" s="2"/>
      <c r="G80" s="22">
        <v>3.729</v>
      </c>
      <c r="H80" s="33">
        <v>46.483</v>
      </c>
      <c r="I80" s="2">
        <v>32.872</v>
      </c>
      <c r="J80" s="2"/>
      <c r="K80" s="2"/>
      <c r="L80" s="30">
        <v>13.611</v>
      </c>
    </row>
    <row r="81" spans="1:12" ht="12.75">
      <c r="A81" s="12" t="s">
        <v>78</v>
      </c>
      <c r="B81" s="4">
        <v>610.21</v>
      </c>
      <c r="C81" s="2"/>
      <c r="D81" s="2">
        <v>571.479</v>
      </c>
      <c r="E81" s="2">
        <v>38.731</v>
      </c>
      <c r="F81" s="2"/>
      <c r="G81" s="22">
        <v>55.646</v>
      </c>
      <c r="H81" s="33">
        <v>52.43</v>
      </c>
      <c r="I81" s="2">
        <v>47.62</v>
      </c>
      <c r="J81" s="2">
        <v>4.81</v>
      </c>
      <c r="K81" s="2"/>
      <c r="L81" s="30"/>
    </row>
    <row r="82" spans="1:12" ht="12.75">
      <c r="A82" s="12" t="s">
        <v>79</v>
      </c>
      <c r="B82" s="4">
        <v>1605.904</v>
      </c>
      <c r="C82" s="2"/>
      <c r="D82" s="2">
        <v>1556.989</v>
      </c>
      <c r="E82" s="2">
        <v>48.915</v>
      </c>
      <c r="F82" s="2"/>
      <c r="G82" s="22">
        <v>44.756</v>
      </c>
      <c r="H82" s="33">
        <v>152.743</v>
      </c>
      <c r="I82" s="2">
        <v>36.503</v>
      </c>
      <c r="J82" s="2"/>
      <c r="K82" s="2"/>
      <c r="L82" s="30">
        <v>116.24</v>
      </c>
    </row>
    <row r="83" spans="1:12" ht="12.75">
      <c r="A83" s="12" t="s">
        <v>80</v>
      </c>
      <c r="B83" s="4">
        <v>38719.36</v>
      </c>
      <c r="C83" s="2">
        <v>110.376</v>
      </c>
      <c r="D83" s="2">
        <v>1907.029</v>
      </c>
      <c r="E83" s="2">
        <v>36701.955</v>
      </c>
      <c r="F83" s="2"/>
      <c r="G83" s="22">
        <v>12.482</v>
      </c>
      <c r="H83" s="33">
        <v>4159.051</v>
      </c>
      <c r="I83" s="2">
        <v>741.454</v>
      </c>
      <c r="J83" s="2">
        <v>224.247</v>
      </c>
      <c r="K83" s="2">
        <v>1277.12</v>
      </c>
      <c r="L83" s="30">
        <v>1916.23</v>
      </c>
    </row>
    <row r="84" spans="1:12" ht="13.5" thickBot="1">
      <c r="A84" s="16" t="s">
        <v>81</v>
      </c>
      <c r="B84" s="42">
        <v>9724.024</v>
      </c>
      <c r="C84" s="5">
        <v>8072.334</v>
      </c>
      <c r="D84" s="5">
        <v>1450.315</v>
      </c>
      <c r="E84" s="5">
        <v>201.375</v>
      </c>
      <c r="F84" s="5"/>
      <c r="G84" s="37">
        <v>17.326</v>
      </c>
      <c r="H84" s="46">
        <v>127.953</v>
      </c>
      <c r="I84" s="3">
        <v>60.348</v>
      </c>
      <c r="J84" s="3">
        <v>0.112</v>
      </c>
      <c r="K84" s="3"/>
      <c r="L84" s="34">
        <v>67.493</v>
      </c>
    </row>
    <row r="85" spans="1:12" ht="13.5" thickBot="1">
      <c r="A85" s="7" t="s">
        <v>5</v>
      </c>
      <c r="B85" s="51">
        <f>SUM(B77:B84)</f>
        <v>129907.332</v>
      </c>
      <c r="C85" s="47">
        <f aca="true" t="shared" si="9" ref="C85:L85">SUM(C77:C84)</f>
        <v>82942.138</v>
      </c>
      <c r="D85" s="47">
        <f t="shared" si="9"/>
        <v>7432.302</v>
      </c>
      <c r="E85" s="47">
        <f t="shared" si="9"/>
        <v>39532.892</v>
      </c>
      <c r="F85" s="48">
        <f t="shared" si="9"/>
        <v>0</v>
      </c>
      <c r="G85" s="49">
        <f t="shared" si="9"/>
        <v>140.003</v>
      </c>
      <c r="H85" s="50">
        <f t="shared" si="9"/>
        <v>4808.023000000001</v>
      </c>
      <c r="I85" s="47">
        <f t="shared" si="9"/>
        <v>1102.3349999999998</v>
      </c>
      <c r="J85" s="47">
        <f t="shared" si="9"/>
        <v>292.358</v>
      </c>
      <c r="K85" s="47">
        <f t="shared" si="9"/>
        <v>1280.5369999999998</v>
      </c>
      <c r="L85" s="52">
        <f t="shared" si="9"/>
        <v>2132.793</v>
      </c>
    </row>
    <row r="86" spans="1:12" ht="13.5" thickBot="1">
      <c r="A86" s="20" t="s">
        <v>23</v>
      </c>
      <c r="B86" s="53">
        <f aca="true" t="shared" si="10" ref="B86:L86">B12+B31+B22+B38+B46+B61+B67+B75+B85+B55</f>
        <v>2814603.0969999987</v>
      </c>
      <c r="C86" s="54">
        <f t="shared" si="10"/>
        <v>2635206.63</v>
      </c>
      <c r="D86" s="54">
        <f t="shared" si="10"/>
        <v>134032.91799999998</v>
      </c>
      <c r="E86" s="54">
        <f t="shared" si="10"/>
        <v>45183.546</v>
      </c>
      <c r="F86" s="55">
        <f t="shared" si="10"/>
        <v>180.003</v>
      </c>
      <c r="G86" s="56">
        <f t="shared" si="10"/>
        <v>193.20399999999998</v>
      </c>
      <c r="H86" s="53">
        <f t="shared" si="10"/>
        <v>49530.121</v>
      </c>
      <c r="I86" s="57">
        <f t="shared" si="10"/>
        <v>7560.149</v>
      </c>
      <c r="J86" s="55">
        <f t="shared" si="10"/>
        <v>1041.997</v>
      </c>
      <c r="K86" s="54">
        <f t="shared" si="10"/>
        <v>11194.834000000003</v>
      </c>
      <c r="L86" s="56">
        <f t="shared" si="10"/>
        <v>29733.141000000003</v>
      </c>
    </row>
  </sheetData>
  <sheetProtection/>
  <mergeCells count="24">
    <mergeCell ref="H3:H5"/>
    <mergeCell ref="I4:I5"/>
    <mergeCell ref="J4:J5"/>
    <mergeCell ref="K4:K5"/>
    <mergeCell ref="H2:L2"/>
    <mergeCell ref="I3:L3"/>
    <mergeCell ref="L4:L5"/>
    <mergeCell ref="A1:L1"/>
    <mergeCell ref="A23:L23"/>
    <mergeCell ref="A32:L32"/>
    <mergeCell ref="A39:L39"/>
    <mergeCell ref="A2:A5"/>
    <mergeCell ref="B2:G2"/>
    <mergeCell ref="C4:F4"/>
    <mergeCell ref="B3:F3"/>
    <mergeCell ref="G3:G5"/>
    <mergeCell ref="B4:B5"/>
    <mergeCell ref="A56:L56"/>
    <mergeCell ref="A62:L62"/>
    <mergeCell ref="A68:L68"/>
    <mergeCell ref="A76:L76"/>
    <mergeCell ref="A47:L47"/>
    <mergeCell ref="A6:L6"/>
    <mergeCell ref="A13:L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 Kulvičienė</cp:lastModifiedBy>
  <cp:lastPrinted>2016-08-09T06:56:16Z</cp:lastPrinted>
  <dcterms:created xsi:type="dcterms:W3CDTF">2008-04-23T14:30:57Z</dcterms:created>
  <dcterms:modified xsi:type="dcterms:W3CDTF">2019-05-06T11:43:46Z</dcterms:modified>
  <cp:category/>
  <cp:version/>
  <cp:contentType/>
  <cp:contentStatus/>
</cp:coreProperties>
</file>